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07F3D335-A782-434E-9CD8-7B7203844474}" xr6:coauthVersionLast="47" xr6:coauthVersionMax="47" xr10:uidLastSave="{00000000-0000-0000-0000-000000000000}"/>
  <bookViews>
    <workbookView xWindow="0" yWindow="600" windowWidth="20064" windowHeight="116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7" i="1"/>
  <c r="G20" i="1" l="1"/>
  <c r="D27" i="1"/>
  <c r="G22" i="1"/>
  <c r="G21" i="1"/>
  <c r="D28" i="1" l="1"/>
</calcChain>
</file>

<file path=xl/sharedStrings.xml><?xml version="1.0" encoding="utf-8"?>
<sst xmlns="http://schemas.openxmlformats.org/spreadsheetml/2006/main" count="82" uniqueCount="59">
  <si>
    <t xml:space="preserve">FOGLIO DI CALCOLO PER I COSTI DI ESERCIZIO ENERGETICI E AMBIENTALI DEL CICLO DI VITA </t>
  </si>
  <si>
    <t>CC = Consumo dichiarato carburante</t>
  </si>
  <si>
    <t>l/100 km</t>
  </si>
  <si>
    <r>
      <t xml:space="preserve">Rilevato secondo ciclo
</t>
    </r>
    <r>
      <rPr>
        <b/>
        <sz val="10"/>
        <color indexed="10"/>
        <rFont val="Arial"/>
        <family val="2"/>
      </rPr>
      <t>SORT: riferimento capitolato</t>
    </r>
  </si>
  <si>
    <t>DA OFFERTA</t>
  </si>
  <si>
    <t>eNOx  = emissioni ossido d'azoto</t>
  </si>
  <si>
    <t>g/kWh</t>
  </si>
  <si>
    <r>
      <t xml:space="preserve">Con fattore di deterioramento DF - ciclo </t>
    </r>
    <r>
      <rPr>
        <b/>
        <sz val="10"/>
        <color indexed="10"/>
        <rFont val="Arial"/>
        <family val="2"/>
      </rPr>
      <t>WHTC</t>
    </r>
  </si>
  <si>
    <t>ePART = emissioni di particolato</t>
  </si>
  <si>
    <t>eNMHC = emissione idrocarburi non metanici (*)</t>
  </si>
  <si>
    <t>CM = chilometraggio veicolo nell'intero ciclo di vita</t>
  </si>
  <si>
    <t>km</t>
  </si>
  <si>
    <t>prefissato</t>
  </si>
  <si>
    <t>decreto 8 maggio 2012</t>
  </si>
  <si>
    <t>Consumo energetico</t>
  </si>
  <si>
    <t>MJ/litro</t>
  </si>
  <si>
    <t>DIR. 2009/33/CE e D.lgs 03/03/2011 n.24</t>
  </si>
  <si>
    <t>Potere Calorifico Gasolio</t>
  </si>
  <si>
    <t>kWh/litro</t>
  </si>
  <si>
    <t>VALORE STANDARD</t>
  </si>
  <si>
    <t>eCO2 = emissioni di CO2</t>
  </si>
  <si>
    <t>kg/litro</t>
  </si>
  <si>
    <t>Standard DEFRA</t>
  </si>
  <si>
    <t>cuC = costo unitario gasolio pre-Accisa</t>
  </si>
  <si>
    <t>€/litro</t>
  </si>
  <si>
    <t>VALORE AZIENDA STD.</t>
  </si>
  <si>
    <t>cuCO2 = costo unitario emissioni CO2</t>
  </si>
  <si>
    <t>€/kg</t>
  </si>
  <si>
    <t>cuNOx = costo unitario emissioni NOx</t>
  </si>
  <si>
    <t>€/g</t>
  </si>
  <si>
    <t>cuPART = costo unitario emissioni Particolato</t>
  </si>
  <si>
    <r>
      <t xml:space="preserve">cuNMHC = </t>
    </r>
    <r>
      <rPr>
        <sz val="9"/>
        <rFont val="Arial"/>
        <family val="2"/>
      </rPr>
      <t>costo unit. emissioni idrocarburi non metanici</t>
    </r>
  </si>
  <si>
    <t>Consumo Carburante [(1 x 5)/100]</t>
  </si>
  <si>
    <t>litri</t>
  </si>
  <si>
    <t>Consumo carburante [14 / 5]</t>
  </si>
  <si>
    <t>litri/km</t>
  </si>
  <si>
    <t>Consumo Energetico Carburante [14 x 7]</t>
  </si>
  <si>
    <t>kWh</t>
  </si>
  <si>
    <r>
      <t>Emissioni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[14 x 8]</t>
    </r>
  </si>
  <si>
    <t>Kg</t>
  </si>
  <si>
    <t>Emissioni CO2 [16 / 5]</t>
  </si>
  <si>
    <t>kg/km</t>
  </si>
  <si>
    <t>Emissioni NOx [15 x 2]</t>
  </si>
  <si>
    <t>g</t>
  </si>
  <si>
    <t>Emissioni NOx [17 / 5]</t>
  </si>
  <si>
    <t>g/km</t>
  </si>
  <si>
    <t>Emissioni PART [15 x 3]</t>
  </si>
  <si>
    <t>Emissioni PART [18 / 5]</t>
  </si>
  <si>
    <t>Emissioni NMHC [15 x 4]</t>
  </si>
  <si>
    <t>Emissioni NMHC [19 / 5]</t>
  </si>
  <si>
    <t>COSTO CICLO DI VITA CARBURANTE [9 X 14]</t>
  </si>
  <si>
    <t>€</t>
  </si>
  <si>
    <r>
      <t xml:space="preserve">(*) emissioni NMHC (g/kWh) calcolate teoricamente in base al metodo analitico </t>
    </r>
    <r>
      <rPr>
        <sz val="7"/>
        <rFont val="Arial"/>
        <family val="2"/>
      </rPr>
      <t>(valido per alimentazioni gasolio ma non a gas naturale)</t>
    </r>
    <r>
      <rPr>
        <sz val="8"/>
        <rFont val="Arial"/>
        <family val="2"/>
      </rPr>
      <t xml:space="preserve">:
</t>
    </r>
    <r>
      <rPr>
        <b/>
        <sz val="8"/>
        <rFont val="Arial"/>
        <family val="2"/>
      </rPr>
      <t xml:space="preserve">eNMHC </t>
    </r>
    <r>
      <rPr>
        <sz val="8"/>
        <rFont val="Arial"/>
        <family val="2"/>
      </rPr>
      <t>(teorici)</t>
    </r>
    <r>
      <rPr>
        <b/>
        <sz val="8"/>
        <rFont val="Arial"/>
        <family val="2"/>
      </rPr>
      <t xml:space="preserve"> = 0,98 x eTHC </t>
    </r>
    <r>
      <rPr>
        <sz val="8"/>
        <rFont val="Arial"/>
        <family val="2"/>
      </rPr>
      <t>(eHC totali)</t>
    </r>
  </si>
  <si>
    <r>
      <t>COSTO CICLO DI VITA CO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[10 x 16]</t>
    </r>
  </si>
  <si>
    <t>COSTO CICLO DI VITA NOx [11 x 17]</t>
  </si>
  <si>
    <t>COSTO CICLO DI VITA PART [12 x 18]</t>
  </si>
  <si>
    <t>COSTO CICLO DI VITA NMHC [13 x 19]</t>
  </si>
  <si>
    <t>Cea = COSTI DI ESERCIZIO ENERGETICI ED AMBIENTALI  DEL CICLO DI VITA [20+21+22+23+24]</t>
  </si>
  <si>
    <r>
      <t>TIPO MOTORIZZAZIONE:</t>
    </r>
    <r>
      <rPr>
        <b/>
        <sz val="10"/>
        <color indexed="10"/>
        <rFont val="Arial"/>
        <family val="2"/>
      </rPr>
      <t xml:space="preserve"> _________________</t>
    </r>
    <r>
      <rPr>
        <b/>
        <sz val="10"/>
        <rFont val="Arial"/>
        <family val="2"/>
      </rPr>
      <t xml:space="preserve"> - TIPO COMBUSTIBILE: ___________________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LOTTO N.______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</si>
</sst>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,##0.0000"/>
    <numFmt numFmtId="166" formatCode="#,##0.000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vertAlign val="subscript"/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/>
      <bottom/>
      <diagonal/>
    </border>
    <border>
      <left/>
      <right style="thin">
        <color indexed="48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4" fontId="1" fillId="0" borderId="2" xfId="0" applyNumberFormat="1" applyFont="1" applyBorder="1" applyAlignment="1" applyProtection="1">
      <alignment horizontal="center"/>
      <protection locked="0"/>
    </xf>
    <xf numFmtId="164" fontId="1" fillId="2" borderId="3" xfId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justify"/>
    </xf>
    <xf numFmtId="165" fontId="1" fillId="0" borderId="2" xfId="0" applyNumberFormat="1" applyFont="1" applyBorder="1" applyAlignment="1" applyProtection="1">
      <alignment horizontal="center"/>
      <protection locked="0"/>
    </xf>
    <xf numFmtId="0" fontId="4" fillId="3" borderId="6" xfId="0" applyFont="1" applyFill="1" applyBorder="1"/>
    <xf numFmtId="0" fontId="4" fillId="3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justify"/>
    </xf>
    <xf numFmtId="0" fontId="4" fillId="4" borderId="6" xfId="0" applyFont="1" applyFill="1" applyBorder="1"/>
    <xf numFmtId="0" fontId="4" fillId="4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justify"/>
    </xf>
    <xf numFmtId="0" fontId="4" fillId="5" borderId="6" xfId="0" applyFont="1" applyFill="1" applyBorder="1"/>
    <xf numFmtId="0" fontId="4" fillId="5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justify"/>
    </xf>
    <xf numFmtId="3" fontId="0" fillId="6" borderId="2" xfId="0" applyNumberFormat="1" applyFill="1" applyBorder="1" applyAlignment="1">
      <alignment horizontal="left" vertical="center"/>
    </xf>
    <xf numFmtId="0" fontId="4" fillId="6" borderId="6" xfId="0" applyFont="1" applyFill="1" applyBorder="1"/>
    <xf numFmtId="0" fontId="4" fillId="2" borderId="5" xfId="0" applyFont="1" applyFill="1" applyBorder="1" applyAlignment="1">
      <alignment horizontal="justify"/>
    </xf>
    <xf numFmtId="0" fontId="4" fillId="2" borderId="0" xfId="0" applyFont="1" applyFill="1" applyAlignment="1">
      <alignment horizontal="justify"/>
    </xf>
    <xf numFmtId="0" fontId="4" fillId="2" borderId="6" xfId="0" applyFont="1" applyFill="1" applyBorder="1"/>
    <xf numFmtId="0" fontId="4" fillId="7" borderId="5" xfId="0" applyFont="1" applyFill="1" applyBorder="1" applyAlignment="1">
      <alignment horizontal="justify"/>
    </xf>
    <xf numFmtId="0" fontId="4" fillId="7" borderId="0" xfId="0" applyFont="1" applyFill="1" applyAlignment="1">
      <alignment horizontal="justify"/>
    </xf>
    <xf numFmtId="0" fontId="4" fillId="7" borderId="6" xfId="0" applyFont="1" applyFill="1" applyBorder="1"/>
    <xf numFmtId="4" fontId="4" fillId="2" borderId="2" xfId="0" applyNumberFormat="1" applyFont="1" applyFill="1" applyBorder="1" applyAlignment="1">
      <alignment horizontal="justify"/>
    </xf>
    <xf numFmtId="0" fontId="4" fillId="3" borderId="0" xfId="0" applyFont="1" applyFill="1" applyAlignment="1">
      <alignment horizontal="justify"/>
    </xf>
    <xf numFmtId="0" fontId="4" fillId="4" borderId="0" xfId="0" applyFont="1" applyFill="1" applyAlignment="1">
      <alignment horizontal="justify"/>
    </xf>
    <xf numFmtId="0" fontId="4" fillId="5" borderId="0" xfId="0" applyFont="1" applyFill="1" applyAlignment="1">
      <alignment horizontal="justify"/>
    </xf>
    <xf numFmtId="3" fontId="4" fillId="2" borderId="0" xfId="0" applyNumberFormat="1" applyFont="1" applyFill="1" applyAlignment="1">
      <alignment horizontal="left"/>
    </xf>
    <xf numFmtId="166" fontId="1" fillId="2" borderId="0" xfId="0" applyNumberFormat="1" applyFont="1" applyFill="1"/>
    <xf numFmtId="0" fontId="4" fillId="0" borderId="0" xfId="0" applyFont="1"/>
    <xf numFmtId="0" fontId="4" fillId="0" borderId="6" xfId="0" applyFont="1" applyBorder="1"/>
    <xf numFmtId="3" fontId="4" fillId="7" borderId="0" xfId="0" applyNumberFormat="1" applyFont="1" applyFill="1" applyAlignment="1">
      <alignment horizontal="left"/>
    </xf>
    <xf numFmtId="166" fontId="1" fillId="7" borderId="0" xfId="0" applyNumberFormat="1" applyFont="1" applyFill="1"/>
    <xf numFmtId="3" fontId="4" fillId="3" borderId="0" xfId="0" applyNumberFormat="1" applyFont="1" applyFill="1" applyAlignment="1">
      <alignment horizontal="left"/>
    </xf>
    <xf numFmtId="166" fontId="1" fillId="3" borderId="0" xfId="0" applyNumberFormat="1" applyFont="1" applyFill="1"/>
    <xf numFmtId="3" fontId="4" fillId="4" borderId="0" xfId="0" applyNumberFormat="1" applyFont="1" applyFill="1" applyAlignment="1">
      <alignment horizontal="left"/>
    </xf>
    <xf numFmtId="166" fontId="1" fillId="4" borderId="0" xfId="0" applyNumberFormat="1" applyFont="1" applyFill="1"/>
    <xf numFmtId="3" fontId="4" fillId="5" borderId="0" xfId="0" applyNumberFormat="1" applyFont="1" applyFill="1" applyAlignment="1">
      <alignment horizontal="left"/>
    </xf>
    <xf numFmtId="166" fontId="1" fillId="5" borderId="7" xfId="0" applyNumberFormat="1" applyFont="1" applyFill="1" applyBorder="1"/>
    <xf numFmtId="0" fontId="4" fillId="5" borderId="8" xfId="0" applyFont="1" applyFill="1" applyBorder="1"/>
    <xf numFmtId="3" fontId="1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3" fontId="1" fillId="7" borderId="0" xfId="0" applyNumberFormat="1" applyFont="1" applyFill="1" applyAlignment="1">
      <alignment horizontal="left"/>
    </xf>
    <xf numFmtId="3" fontId="1" fillId="3" borderId="0" xfId="0" applyNumberFormat="1" applyFont="1" applyFill="1" applyAlignment="1">
      <alignment horizontal="left"/>
    </xf>
    <xf numFmtId="3" fontId="1" fillId="4" borderId="0" xfId="0" applyNumberFormat="1" applyFont="1" applyFill="1" applyAlignment="1">
      <alignment horizontal="left"/>
    </xf>
    <xf numFmtId="3" fontId="1" fillId="5" borderId="0" xfId="0" applyNumberFormat="1" applyFont="1" applyFill="1" applyAlignment="1">
      <alignment horizontal="left"/>
    </xf>
    <xf numFmtId="3" fontId="0" fillId="0" borderId="0" xfId="0" applyNumberForma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10" fontId="0" fillId="0" borderId="0" xfId="0" applyNumberFormat="1"/>
    <xf numFmtId="0" fontId="4" fillId="0" borderId="0" xfId="0" applyFont="1" applyAlignment="1">
      <alignment horizontal="justify"/>
    </xf>
    <xf numFmtId="0" fontId="4" fillId="2" borderId="0" xfId="0" applyFont="1" applyFill="1" applyAlignment="1">
      <alignment horizontal="left"/>
    </xf>
    <xf numFmtId="0" fontId="4" fillId="7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7" xfId="0" applyFont="1" applyFill="1" applyBorder="1"/>
    <xf numFmtId="0" fontId="4" fillId="2" borderId="9" xfId="0" applyFont="1" applyFill="1" applyBorder="1"/>
    <xf numFmtId="3" fontId="4" fillId="2" borderId="10" xfId="0" applyNumberFormat="1" applyFont="1" applyFill="1" applyBorder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7" borderId="12" xfId="0" applyFont="1" applyFill="1" applyBorder="1"/>
    <xf numFmtId="0" fontId="1" fillId="7" borderId="13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0" fontId="11" fillId="8" borderId="14" xfId="0" applyFont="1" applyFill="1" applyBorder="1" applyAlignment="1">
      <alignment horizontal="center" vertical="center" wrapText="1"/>
    </xf>
    <xf numFmtId="3" fontId="1" fillId="8" borderId="15" xfId="0" applyNumberFormat="1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0" fontId="4" fillId="2" borderId="0" xfId="0" applyFont="1" applyFill="1" applyAlignment="1">
      <alignment horizontal="justify"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horizontal="justify" wrapText="1"/>
    </xf>
    <xf numFmtId="0" fontId="0" fillId="0" borderId="3" xfId="0" applyBorder="1" applyAlignment="1">
      <alignment wrapText="1"/>
    </xf>
    <xf numFmtId="0" fontId="4" fillId="3" borderId="0" xfId="0" applyFont="1" applyFill="1" applyAlignment="1">
      <alignment horizontal="justify" wrapText="1"/>
    </xf>
    <xf numFmtId="0" fontId="4" fillId="4" borderId="0" xfId="0" applyFont="1" applyFill="1" applyAlignment="1">
      <alignment horizontal="justify" wrapText="1"/>
    </xf>
    <xf numFmtId="0" fontId="4" fillId="5" borderId="0" xfId="0" applyFont="1" applyFill="1" applyAlignment="1">
      <alignment horizontal="justify" wrapText="1"/>
    </xf>
    <xf numFmtId="0" fontId="5" fillId="6" borderId="0" xfId="0" applyFont="1" applyFill="1" applyAlignment="1">
      <alignment horizontal="justify" wrapText="1"/>
    </xf>
    <xf numFmtId="0" fontId="5" fillId="0" borderId="6" xfId="0" applyFont="1" applyBorder="1" applyAlignment="1">
      <alignment wrapText="1"/>
    </xf>
    <xf numFmtId="0" fontId="0" fillId="0" borderId="6" xfId="0" applyBorder="1" applyAlignment="1">
      <alignment horizontal="justify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7" borderId="0" xfId="0" applyFont="1" applyFill="1" applyAlignment="1">
      <alignment horizontal="justify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0"/>
  <sheetViews>
    <sheetView tabSelected="1" workbookViewId="0">
      <selection activeCell="F6" sqref="F6"/>
    </sheetView>
  </sheetViews>
  <sheetFormatPr defaultRowHeight="14.4" x14ac:dyDescent="0.3"/>
  <cols>
    <col min="1" max="1" width="2.33203125" customWidth="1"/>
    <col min="2" max="2" width="3.33203125" customWidth="1"/>
    <col min="3" max="3" width="47.6640625" customWidth="1"/>
    <col min="4" max="4" width="9.33203125" customWidth="1"/>
    <col min="5" max="5" width="8.5546875" customWidth="1"/>
    <col min="6" max="6" width="27.44140625" customWidth="1"/>
    <col min="7" max="7" width="8.44140625" customWidth="1"/>
    <col min="8" max="8" width="10.44140625" customWidth="1"/>
  </cols>
  <sheetData>
    <row r="2" spans="2:8" x14ac:dyDescent="0.3">
      <c r="C2" s="1" t="s">
        <v>0</v>
      </c>
      <c r="G2" s="2"/>
    </row>
    <row r="3" spans="2:8" x14ac:dyDescent="0.3">
      <c r="C3" s="1" t="s">
        <v>58</v>
      </c>
    </row>
    <row r="4" spans="2:8" ht="27" x14ac:dyDescent="0.3">
      <c r="B4" s="1">
        <v>1</v>
      </c>
      <c r="C4" s="3" t="s">
        <v>1</v>
      </c>
      <c r="D4" s="4"/>
      <c r="E4" s="5" t="s">
        <v>2</v>
      </c>
      <c r="F4" s="6" t="s">
        <v>3</v>
      </c>
      <c r="G4" s="87" t="s">
        <v>4</v>
      </c>
      <c r="H4" s="88"/>
    </row>
    <row r="5" spans="2:8" ht="27" x14ac:dyDescent="0.3">
      <c r="B5" s="1">
        <v>2</v>
      </c>
      <c r="C5" s="7" t="s">
        <v>5</v>
      </c>
      <c r="D5" s="8"/>
      <c r="E5" s="9" t="s">
        <v>6</v>
      </c>
      <c r="F5" s="10" t="s">
        <v>7</v>
      </c>
      <c r="G5" s="89" t="s">
        <v>4</v>
      </c>
      <c r="H5" s="86"/>
    </row>
    <row r="6" spans="2:8" ht="27" x14ac:dyDescent="0.3">
      <c r="B6" s="1">
        <v>3</v>
      </c>
      <c r="C6" s="11" t="s">
        <v>8</v>
      </c>
      <c r="D6" s="8"/>
      <c r="E6" s="12" t="s">
        <v>6</v>
      </c>
      <c r="F6" s="13" t="s">
        <v>7</v>
      </c>
      <c r="G6" s="90" t="s">
        <v>4</v>
      </c>
      <c r="H6" s="86"/>
    </row>
    <row r="7" spans="2:8" ht="27" x14ac:dyDescent="0.3">
      <c r="B7" s="1">
        <v>4</v>
      </c>
      <c r="C7" s="14" t="s">
        <v>9</v>
      </c>
      <c r="D7" s="8"/>
      <c r="E7" s="15" t="s">
        <v>6</v>
      </c>
      <c r="F7" s="16" t="s">
        <v>7</v>
      </c>
      <c r="G7" s="91" t="s">
        <v>4</v>
      </c>
      <c r="H7" s="86"/>
    </row>
    <row r="8" spans="2:8" ht="15.6" x14ac:dyDescent="0.3">
      <c r="B8" s="1">
        <v>5</v>
      </c>
      <c r="C8" s="17" t="s">
        <v>10</v>
      </c>
      <c r="D8" s="18">
        <v>800000</v>
      </c>
      <c r="E8" s="19" t="s">
        <v>11</v>
      </c>
      <c r="F8" s="17" t="s">
        <v>12</v>
      </c>
      <c r="G8" s="92" t="s">
        <v>13</v>
      </c>
      <c r="H8" s="93"/>
    </row>
    <row r="9" spans="2:8" x14ac:dyDescent="0.3">
      <c r="B9" s="1">
        <v>6</v>
      </c>
      <c r="C9" s="20" t="s">
        <v>14</v>
      </c>
      <c r="D9" s="21">
        <v>36</v>
      </c>
      <c r="E9" s="22" t="s">
        <v>15</v>
      </c>
      <c r="F9" s="20"/>
      <c r="G9" s="85" t="s">
        <v>16</v>
      </c>
      <c r="H9" s="86"/>
    </row>
    <row r="10" spans="2:8" x14ac:dyDescent="0.3">
      <c r="B10" s="1">
        <v>7</v>
      </c>
      <c r="C10" s="20" t="s">
        <v>17</v>
      </c>
      <c r="D10" s="21">
        <v>10</v>
      </c>
      <c r="E10" s="22" t="s">
        <v>18</v>
      </c>
      <c r="F10" s="20"/>
      <c r="G10" s="85" t="s">
        <v>19</v>
      </c>
      <c r="H10" s="86"/>
    </row>
    <row r="11" spans="2:8" x14ac:dyDescent="0.3">
      <c r="B11" s="1">
        <v>8</v>
      </c>
      <c r="C11" s="23" t="s">
        <v>20</v>
      </c>
      <c r="D11" s="24">
        <v>2.5636000000000001</v>
      </c>
      <c r="E11" s="25" t="s">
        <v>21</v>
      </c>
      <c r="F11" s="23" t="s">
        <v>22</v>
      </c>
      <c r="G11" s="103" t="s">
        <v>19</v>
      </c>
      <c r="H11" s="86"/>
    </row>
    <row r="12" spans="2:8" x14ac:dyDescent="0.3">
      <c r="B12" s="1">
        <v>9</v>
      </c>
      <c r="C12" s="20" t="s">
        <v>23</v>
      </c>
      <c r="D12" s="26">
        <v>1</v>
      </c>
      <c r="E12" s="22" t="s">
        <v>24</v>
      </c>
      <c r="F12" s="20"/>
      <c r="G12" s="85" t="s">
        <v>25</v>
      </c>
      <c r="H12" s="86"/>
    </row>
    <row r="13" spans="2:8" x14ac:dyDescent="0.3">
      <c r="B13" s="1">
        <v>10</v>
      </c>
      <c r="C13" s="23" t="s">
        <v>26</v>
      </c>
      <c r="D13" s="24">
        <v>0.04</v>
      </c>
      <c r="E13" s="25" t="s">
        <v>27</v>
      </c>
      <c r="F13" s="23"/>
      <c r="G13" s="103" t="s">
        <v>16</v>
      </c>
      <c r="H13" s="94"/>
    </row>
    <row r="14" spans="2:8" x14ac:dyDescent="0.3">
      <c r="B14" s="1">
        <v>11</v>
      </c>
      <c r="C14" s="7" t="s">
        <v>28</v>
      </c>
      <c r="D14" s="27">
        <v>8.8000000000000005E-3</v>
      </c>
      <c r="E14" s="9" t="s">
        <v>29</v>
      </c>
      <c r="F14" s="7"/>
      <c r="G14" s="89" t="s">
        <v>16</v>
      </c>
      <c r="H14" s="94"/>
    </row>
    <row r="15" spans="2:8" x14ac:dyDescent="0.3">
      <c r="B15" s="1">
        <v>12</v>
      </c>
      <c r="C15" s="11" t="s">
        <v>30</v>
      </c>
      <c r="D15" s="28">
        <v>0.17399999999999999</v>
      </c>
      <c r="E15" s="12" t="s">
        <v>29</v>
      </c>
      <c r="F15" s="11"/>
      <c r="G15" s="90" t="s">
        <v>16</v>
      </c>
      <c r="H15" s="94"/>
    </row>
    <row r="16" spans="2:8" ht="15" thickBot="1" x14ac:dyDescent="0.35">
      <c r="B16" s="1">
        <v>13</v>
      </c>
      <c r="C16" s="14" t="s">
        <v>31</v>
      </c>
      <c r="D16" s="29">
        <v>2E-3</v>
      </c>
      <c r="E16" s="15" t="s">
        <v>29</v>
      </c>
      <c r="F16" s="14"/>
      <c r="G16" s="91" t="s">
        <v>16</v>
      </c>
      <c r="H16" s="94"/>
    </row>
    <row r="17" spans="2:10" x14ac:dyDescent="0.3">
      <c r="B17" s="1">
        <v>14</v>
      </c>
      <c r="C17" s="59" t="s">
        <v>32</v>
      </c>
      <c r="D17" s="60"/>
      <c r="E17" s="61" t="s">
        <v>33</v>
      </c>
      <c r="F17" s="54" t="s">
        <v>34</v>
      </c>
      <c r="G17" s="31">
        <f>D17/D8</f>
        <v>0</v>
      </c>
      <c r="H17" s="22" t="s">
        <v>35</v>
      </c>
      <c r="I17" s="32"/>
      <c r="J17" s="32"/>
    </row>
    <row r="18" spans="2:10" x14ac:dyDescent="0.3">
      <c r="B18" s="1">
        <v>15</v>
      </c>
      <c r="C18" s="62" t="s">
        <v>36</v>
      </c>
      <c r="D18" s="30"/>
      <c r="E18" s="63" t="s">
        <v>37</v>
      </c>
      <c r="F18" s="32"/>
      <c r="G18" s="32"/>
      <c r="H18" s="33"/>
      <c r="I18" s="32"/>
      <c r="J18" s="32"/>
    </row>
    <row r="19" spans="2:10" ht="15.6" x14ac:dyDescent="0.35">
      <c r="B19" s="1">
        <v>16</v>
      </c>
      <c r="C19" s="64" t="s">
        <v>38</v>
      </c>
      <c r="D19" s="34"/>
      <c r="E19" s="65" t="s">
        <v>39</v>
      </c>
      <c r="F19" s="55" t="s">
        <v>40</v>
      </c>
      <c r="G19" s="35">
        <f>D19/D8</f>
        <v>0</v>
      </c>
      <c r="H19" s="25" t="s">
        <v>41</v>
      </c>
      <c r="I19" s="32"/>
      <c r="J19" s="32"/>
    </row>
    <row r="20" spans="2:10" x14ac:dyDescent="0.3">
      <c r="B20" s="1">
        <v>17</v>
      </c>
      <c r="C20" s="66" t="s">
        <v>42</v>
      </c>
      <c r="D20" s="36"/>
      <c r="E20" s="67" t="s">
        <v>43</v>
      </c>
      <c r="F20" s="56" t="s">
        <v>44</v>
      </c>
      <c r="G20" s="37">
        <f>D20/D8</f>
        <v>0</v>
      </c>
      <c r="H20" s="9" t="s">
        <v>45</v>
      </c>
      <c r="I20" s="32"/>
      <c r="J20" s="32"/>
    </row>
    <row r="21" spans="2:10" x14ac:dyDescent="0.3">
      <c r="B21" s="1">
        <v>18</v>
      </c>
      <c r="C21" s="68" t="s">
        <v>46</v>
      </c>
      <c r="D21" s="38"/>
      <c r="E21" s="69" t="s">
        <v>43</v>
      </c>
      <c r="F21" s="57" t="s">
        <v>47</v>
      </c>
      <c r="G21" s="39">
        <f>D21/D8</f>
        <v>0</v>
      </c>
      <c r="H21" s="12" t="s">
        <v>45</v>
      </c>
      <c r="I21" s="32"/>
      <c r="J21" s="32"/>
    </row>
    <row r="22" spans="2:10" x14ac:dyDescent="0.3">
      <c r="B22" s="1">
        <v>19</v>
      </c>
      <c r="C22" s="70" t="s">
        <v>48</v>
      </c>
      <c r="D22" s="40"/>
      <c r="E22" s="71" t="s">
        <v>43</v>
      </c>
      <c r="F22" s="58" t="s">
        <v>49</v>
      </c>
      <c r="G22" s="41">
        <f>D22/D8</f>
        <v>0</v>
      </c>
      <c r="H22" s="42" t="s">
        <v>45</v>
      </c>
      <c r="I22" s="32"/>
      <c r="J22" s="32"/>
    </row>
    <row r="23" spans="2:10" ht="12.75" customHeight="1" x14ac:dyDescent="0.3">
      <c r="B23" s="1">
        <v>20</v>
      </c>
      <c r="C23" s="72" t="s">
        <v>50</v>
      </c>
      <c r="D23" s="43"/>
      <c r="E23" s="73" t="s">
        <v>51</v>
      </c>
      <c r="F23" s="95" t="s">
        <v>52</v>
      </c>
      <c r="G23" s="95"/>
      <c r="H23" s="96"/>
      <c r="I23" s="44"/>
      <c r="J23" s="44"/>
    </row>
    <row r="24" spans="2:10" ht="15.6" x14ac:dyDescent="0.35">
      <c r="B24" s="1">
        <v>21</v>
      </c>
      <c r="C24" s="74" t="s">
        <v>53</v>
      </c>
      <c r="D24" s="45"/>
      <c r="E24" s="75" t="s">
        <v>51</v>
      </c>
      <c r="F24" s="97"/>
      <c r="G24" s="97"/>
      <c r="H24" s="98"/>
      <c r="I24" s="44"/>
      <c r="J24" s="44"/>
    </row>
    <row r="25" spans="2:10" x14ac:dyDescent="0.3">
      <c r="B25" s="1">
        <v>22</v>
      </c>
      <c r="C25" s="76" t="s">
        <v>54</v>
      </c>
      <c r="D25" s="46"/>
      <c r="E25" s="77" t="s">
        <v>51</v>
      </c>
      <c r="F25" s="99"/>
      <c r="G25" s="99"/>
      <c r="H25" s="100"/>
      <c r="I25" s="44"/>
      <c r="J25" s="44"/>
    </row>
    <row r="26" spans="2:10" x14ac:dyDescent="0.3">
      <c r="B26" s="1">
        <v>23</v>
      </c>
      <c r="C26" s="78" t="s">
        <v>55</v>
      </c>
      <c r="D26" s="47"/>
      <c r="E26" s="79" t="s">
        <v>51</v>
      </c>
      <c r="F26" s="32"/>
      <c r="G26" s="32"/>
      <c r="H26" s="32"/>
      <c r="I26" s="44"/>
      <c r="J26" s="44"/>
    </row>
    <row r="27" spans="2:10" x14ac:dyDescent="0.3">
      <c r="B27" s="1">
        <v>24</v>
      </c>
      <c r="C27" s="80" t="s">
        <v>56</v>
      </c>
      <c r="D27" s="48">
        <f>D16*D22</f>
        <v>0</v>
      </c>
      <c r="E27" s="81" t="s">
        <v>51</v>
      </c>
      <c r="F27" s="32"/>
      <c r="G27" s="32"/>
      <c r="H27" s="32"/>
      <c r="I27" s="44"/>
      <c r="J27" s="44"/>
    </row>
    <row r="28" spans="2:10" ht="27" customHeight="1" thickBot="1" x14ac:dyDescent="0.35">
      <c r="B28" s="1">
        <v>25</v>
      </c>
      <c r="C28" s="82" t="s">
        <v>57</v>
      </c>
      <c r="D28" s="83">
        <f>SUM(D23:D27)</f>
        <v>0</v>
      </c>
      <c r="E28" s="84" t="s">
        <v>51</v>
      </c>
      <c r="F28" s="101"/>
      <c r="G28" s="102"/>
      <c r="H28" s="102"/>
      <c r="I28" s="44"/>
      <c r="J28" s="44"/>
    </row>
    <row r="29" spans="2:10" x14ac:dyDescent="0.3">
      <c r="D29" s="49"/>
      <c r="F29" s="102"/>
      <c r="G29" s="102"/>
      <c r="H29" s="102"/>
    </row>
    <row r="33" spans="3:7" x14ac:dyDescent="0.3">
      <c r="C33" s="1"/>
      <c r="D33" s="50"/>
      <c r="E33" s="51"/>
      <c r="F33" s="50"/>
      <c r="G33" s="52"/>
    </row>
    <row r="34" spans="3:7" x14ac:dyDescent="0.3">
      <c r="C34" s="1"/>
      <c r="D34" s="50"/>
      <c r="E34" s="51"/>
      <c r="F34" s="50"/>
      <c r="G34" s="52"/>
    </row>
    <row r="35" spans="3:7" x14ac:dyDescent="0.3">
      <c r="C35" s="1"/>
      <c r="D35" s="50"/>
      <c r="E35" s="51"/>
      <c r="F35" s="50"/>
      <c r="G35" s="52"/>
    </row>
    <row r="36" spans="3:7" x14ac:dyDescent="0.3">
      <c r="C36" s="1"/>
      <c r="D36" s="50"/>
      <c r="E36" s="51"/>
      <c r="F36" s="50"/>
      <c r="G36" s="52"/>
    </row>
    <row r="37" spans="3:7" x14ac:dyDescent="0.3">
      <c r="C37" s="1"/>
      <c r="D37" s="50"/>
      <c r="E37" s="51"/>
      <c r="F37" s="50"/>
      <c r="G37" s="52"/>
    </row>
    <row r="38" spans="3:7" x14ac:dyDescent="0.3">
      <c r="C38" s="53"/>
      <c r="D38" s="53"/>
      <c r="E38" s="53"/>
      <c r="F38" s="53"/>
    </row>
    <row r="39" spans="3:7" x14ac:dyDescent="0.3">
      <c r="C39" s="53"/>
      <c r="D39" s="53"/>
      <c r="E39" s="53"/>
      <c r="F39" s="53"/>
    </row>
    <row r="40" spans="3:7" x14ac:dyDescent="0.3">
      <c r="C40" s="53"/>
      <c r="D40" s="53"/>
      <c r="E40" s="53"/>
      <c r="F40" s="53"/>
    </row>
  </sheetData>
  <mergeCells count="15">
    <mergeCell ref="G16:H16"/>
    <mergeCell ref="F23:H25"/>
    <mergeCell ref="F28:H29"/>
    <mergeCell ref="G10:H10"/>
    <mergeCell ref="G11:H11"/>
    <mergeCell ref="G12:H12"/>
    <mergeCell ref="G13:H13"/>
    <mergeCell ref="G14:H14"/>
    <mergeCell ref="G15:H15"/>
    <mergeCell ref="G9:H9"/>
    <mergeCell ref="G4:H4"/>
    <mergeCell ref="G5:H5"/>
    <mergeCell ref="G6:H6"/>
    <mergeCell ref="G7:H7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2023-06-24T07:20:50Z</dcterms:modified>
</cp:coreProperties>
</file>